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00" windowHeight="7755"/>
  </bookViews>
  <sheets>
    <sheet name="Number" sheetId="3" r:id="rId1"/>
    <sheet name="Convert Word" sheetId="2" r:id="rId2"/>
  </sheets>
  <definedNames>
    <definedName name="convertwd">'Convert Word'!$F$25</definedName>
    <definedName name="Number">Number!$B$4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1" i="2" s="1"/>
  <c r="B3" i="2" s="1"/>
  <c r="A7" i="2"/>
  <c r="A8" i="2" s="1"/>
  <c r="A9" i="2" l="1"/>
  <c r="B8" i="2"/>
  <c r="B6" i="2"/>
  <c r="C1" i="2"/>
  <c r="B4" i="2"/>
  <c r="B7" i="2"/>
  <c r="C3" i="2"/>
  <c r="B2" i="2"/>
  <c r="C2" i="2" s="1"/>
  <c r="D2" i="2" s="1"/>
  <c r="B5" i="2"/>
  <c r="C8" i="2" l="1"/>
  <c r="D8" i="2" s="1"/>
  <c r="E8" i="2" s="1"/>
  <c r="C6" i="2"/>
  <c r="D6" i="2" s="1"/>
  <c r="E6" i="2" s="1"/>
  <c r="H6" i="2" s="1"/>
  <c r="I6" i="2" s="1"/>
  <c r="C5" i="2"/>
  <c r="D5" i="2" s="1"/>
  <c r="E5" i="2"/>
  <c r="B9" i="2"/>
  <c r="C9" i="2" s="1"/>
  <c r="D9" i="2" s="1"/>
  <c r="E9" i="2" s="1"/>
  <c r="H9" i="2" s="1"/>
  <c r="I9" i="2" s="1"/>
  <c r="A10" i="2"/>
  <c r="E3" i="2"/>
  <c r="D3" i="2"/>
  <c r="E2" i="2"/>
  <c r="C7" i="2"/>
  <c r="D7" i="2" s="1"/>
  <c r="E7" i="2" s="1"/>
  <c r="C4" i="2"/>
  <c r="D4" i="2" s="1"/>
  <c r="E4" i="2" s="1"/>
  <c r="H4" i="2" l="1"/>
  <c r="H5" i="2"/>
  <c r="F5" i="2"/>
  <c r="H7" i="2"/>
  <c r="F6" i="2"/>
  <c r="F3" i="2"/>
  <c r="H3" i="2"/>
  <c r="B10" i="2"/>
  <c r="A11" i="2"/>
  <c r="H2" i="2"/>
  <c r="C10" i="2"/>
  <c r="D10" i="2" s="1"/>
  <c r="E10" i="2" s="1"/>
  <c r="H8" i="2"/>
  <c r="F8" i="2"/>
  <c r="J6" i="2" l="1"/>
  <c r="B11" i="2"/>
  <c r="C11" i="2" s="1"/>
  <c r="D11" i="2" s="1"/>
  <c r="E11" i="2" s="1"/>
  <c r="A12" i="2"/>
  <c r="I7" i="2"/>
  <c r="F9" i="2"/>
  <c r="H11" i="2" l="1"/>
  <c r="F11" i="2"/>
  <c r="H10" i="2"/>
  <c r="B12" i="2"/>
  <c r="A13" i="2"/>
  <c r="E12" i="2"/>
  <c r="H12" i="2" s="1"/>
  <c r="I12" i="2" s="1"/>
  <c r="E13" i="2" l="1"/>
  <c r="I10" i="2"/>
  <c r="C12" i="2"/>
  <c r="D12" i="2" s="1"/>
  <c r="A14" i="2"/>
  <c r="B13" i="2"/>
  <c r="E14" i="2" l="1"/>
  <c r="H13" i="2" s="1"/>
  <c r="F12" i="2"/>
  <c r="A15" i="2"/>
  <c r="B14" i="2"/>
  <c r="C13" i="2"/>
  <c r="D13" i="2" s="1"/>
  <c r="E15" i="2" l="1"/>
  <c r="H15" i="2" s="1"/>
  <c r="I15" i="2" s="1"/>
  <c r="C14" i="2"/>
  <c r="D14" i="2" s="1"/>
  <c r="B15" i="2"/>
  <c r="C15" i="2" s="1"/>
  <c r="D15" i="2" s="1"/>
  <c r="A16" i="2"/>
  <c r="H14" i="2"/>
  <c r="I13" i="2" s="1"/>
  <c r="F14" i="2"/>
  <c r="B16" i="2" l="1"/>
  <c r="C16" i="2" s="1"/>
  <c r="D16" i="2" s="1"/>
  <c r="A17" i="2"/>
  <c r="E16" i="2"/>
  <c r="F15" i="2" l="1"/>
  <c r="B17" i="2"/>
  <c r="A18" i="2"/>
  <c r="E17" i="2"/>
  <c r="B18" i="2" l="1"/>
  <c r="C18" i="2" s="1"/>
  <c r="D18" i="2" s="1"/>
  <c r="A19" i="2"/>
  <c r="B19" i="2" s="1"/>
  <c r="E18" i="2"/>
  <c r="H18" i="2" s="1"/>
  <c r="H17" i="2"/>
  <c r="B23" i="2"/>
  <c r="F17" i="2"/>
  <c r="C17" i="2"/>
  <c r="D17" i="2" s="1"/>
  <c r="H16" i="2"/>
  <c r="I18" i="2" l="1"/>
  <c r="I16" i="2"/>
  <c r="C19" i="2"/>
  <c r="D19" i="2" s="1"/>
  <c r="E19" i="2"/>
  <c r="F25" i="2" l="1"/>
  <c r="D4" i="3" s="1"/>
  <c r="H19" i="2"/>
  <c r="F18" i="2"/>
</calcChain>
</file>

<file path=xl/sharedStrings.xml><?xml version="1.0" encoding="utf-8"?>
<sst xmlns="http://schemas.openxmlformats.org/spreadsheetml/2006/main" count="30" uniqueCount="30">
  <si>
    <t xml:space="preserve">sgsdgfsd  </t>
  </si>
  <si>
    <t xml:space="preserve"> Fifteen</t>
  </si>
  <si>
    <t xml:space="preserve"> Only.</t>
  </si>
  <si>
    <t xml:space="preserve"> One</t>
  </si>
  <si>
    <t xml:space="preserve"> Two</t>
  </si>
  <si>
    <t xml:space="preserve"> Twenty</t>
  </si>
  <si>
    <t>Three</t>
  </si>
  <si>
    <t xml:space="preserve"> Thirty</t>
  </si>
  <si>
    <t xml:space="preserve"> Four</t>
  </si>
  <si>
    <t xml:space="preserve"> Forty</t>
  </si>
  <si>
    <t xml:space="preserve"> Five</t>
  </si>
  <si>
    <t xml:space="preserve"> Fifty</t>
  </si>
  <si>
    <t xml:space="preserve"> Six</t>
  </si>
  <si>
    <t xml:space="preserve"> Sixty</t>
  </si>
  <si>
    <t xml:space="preserve"> Seven</t>
  </si>
  <si>
    <t xml:space="preserve"> Seventy</t>
  </si>
  <si>
    <t xml:space="preserve"> Eight</t>
  </si>
  <si>
    <t xml:space="preserve"> Eighty</t>
  </si>
  <si>
    <t xml:space="preserve"> Nine</t>
  </si>
  <si>
    <t xml:space="preserve"> Ninety</t>
  </si>
  <si>
    <t xml:space="preserve"> </t>
  </si>
  <si>
    <t xml:space="preserve"> Ten</t>
  </si>
  <si>
    <t xml:space="preserve"> Eleven</t>
  </si>
  <si>
    <t xml:space="preserve"> Twelve</t>
  </si>
  <si>
    <t xml:space="preserve"> Thirteen</t>
  </si>
  <si>
    <t xml:space="preserve"> Fourteen</t>
  </si>
  <si>
    <t xml:space="preserve"> Sixteen</t>
  </si>
  <si>
    <t xml:space="preserve"> Seventeen</t>
  </si>
  <si>
    <t xml:space="preserve"> Eighteen</t>
  </si>
  <si>
    <t xml:space="preserve"> Nineteen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</si>
</sst>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43" fontId="3" fillId="0" borderId="0" xfId="3" applyFont="1"/>
    <xf numFmtId="0" fontId="0" fillId="0" borderId="0" xfId="0" applyFill="1"/>
    <xf numFmtId="43" fontId="0" fillId="0" borderId="0" xfId="3" applyFont="1" applyFill="1"/>
    <xf numFmtId="164" fontId="0" fillId="0" borderId="0" xfId="0" applyNumberFormat="1" applyFill="1"/>
    <xf numFmtId="164" fontId="0" fillId="0" borderId="0" xfId="3" applyNumberFormat="1" applyFont="1" applyFill="1"/>
    <xf numFmtId="0" fontId="0" fillId="4" borderId="0" xfId="0" applyFill="1"/>
    <xf numFmtId="43" fontId="0" fillId="0" borderId="0" xfId="0" applyNumberFormat="1" applyFill="1"/>
    <xf numFmtId="43" fontId="0" fillId="0" borderId="0" xfId="3" applyFont="1"/>
    <xf numFmtId="0" fontId="3" fillId="0" borderId="0" xfId="0" quotePrefix="1" applyFont="1"/>
    <xf numFmtId="43" fontId="0" fillId="4" borderId="0" xfId="0" applyNumberFormat="1" applyFill="1"/>
    <xf numFmtId="164" fontId="0" fillId="4" borderId="0" xfId="0" applyNumberFormat="1" applyFill="1"/>
    <xf numFmtId="37" fontId="0" fillId="4" borderId="0" xfId="3" applyNumberFormat="1" applyFont="1" applyFill="1"/>
    <xf numFmtId="37" fontId="0" fillId="4" borderId="0" xfId="0" applyNumberFormat="1" applyFill="1"/>
    <xf numFmtId="0" fontId="3" fillId="0" borderId="0" xfId="0" applyFont="1"/>
    <xf numFmtId="43" fontId="0" fillId="4" borderId="0" xfId="3" applyFont="1" applyFill="1"/>
    <xf numFmtId="0" fontId="0" fillId="5" borderId="0" xfId="0" applyFill="1"/>
    <xf numFmtId="43" fontId="0" fillId="5" borderId="0" xfId="0" applyNumberFormat="1" applyFill="1"/>
    <xf numFmtId="164" fontId="0" fillId="5" borderId="0" xfId="0" applyNumberFormat="1" applyFill="1"/>
    <xf numFmtId="37" fontId="0" fillId="5" borderId="0" xfId="3" applyNumberFormat="1" applyFont="1" applyFill="1"/>
    <xf numFmtId="37" fontId="0" fillId="5" borderId="0" xfId="0" applyNumberFormat="1" applyFill="1"/>
    <xf numFmtId="43" fontId="0" fillId="5" borderId="0" xfId="3" applyFont="1" applyFill="1"/>
    <xf numFmtId="0" fontId="0" fillId="2" borderId="0" xfId="0" applyFill="1"/>
    <xf numFmtId="43" fontId="0" fillId="2" borderId="0" xfId="0" applyNumberFormat="1" applyFill="1"/>
    <xf numFmtId="164" fontId="0" fillId="2" borderId="0" xfId="0" applyNumberFormat="1" applyFill="1"/>
    <xf numFmtId="37" fontId="0" fillId="2" borderId="0" xfId="3" applyNumberFormat="1" applyFont="1" applyFill="1"/>
    <xf numFmtId="37" fontId="0" fillId="2" borderId="0" xfId="0" applyNumberFormat="1" applyFill="1"/>
    <xf numFmtId="43" fontId="0" fillId="2" borderId="0" xfId="3" applyFont="1" applyFill="1"/>
    <xf numFmtId="0" fontId="0" fillId="6" borderId="0" xfId="0" applyFill="1"/>
    <xf numFmtId="43" fontId="0" fillId="6" borderId="0" xfId="0" applyNumberFormat="1" applyFill="1"/>
    <xf numFmtId="164" fontId="0" fillId="6" borderId="0" xfId="0" applyNumberFormat="1" applyFill="1"/>
    <xf numFmtId="37" fontId="0" fillId="6" borderId="0" xfId="3" applyNumberFormat="1" applyFont="1" applyFill="1"/>
    <xf numFmtId="37" fontId="0" fillId="6" borderId="0" xfId="0" applyNumberFormat="1" applyFill="1"/>
    <xf numFmtId="0" fontId="3" fillId="6" borderId="0" xfId="0" applyFont="1" applyFill="1"/>
    <xf numFmtId="43" fontId="0" fillId="6" borderId="0" xfId="3" applyFont="1" applyFill="1"/>
    <xf numFmtId="0" fontId="0" fillId="7" borderId="0" xfId="0" applyFill="1"/>
    <xf numFmtId="43" fontId="0" fillId="7" borderId="0" xfId="0" applyNumberFormat="1" applyFill="1"/>
    <xf numFmtId="164" fontId="0" fillId="7" borderId="0" xfId="0" applyNumberFormat="1" applyFill="1"/>
    <xf numFmtId="37" fontId="0" fillId="7" borderId="0" xfId="3" applyNumberFormat="1" applyFont="1" applyFill="1"/>
    <xf numFmtId="37" fontId="0" fillId="7" borderId="0" xfId="0" applyNumberFormat="1" applyFill="1"/>
    <xf numFmtId="43" fontId="0" fillId="7" borderId="0" xfId="3" applyFont="1" applyFill="1"/>
    <xf numFmtId="37" fontId="0" fillId="0" borderId="0" xfId="3" applyNumberFormat="1" applyFont="1" applyFill="1"/>
    <xf numFmtId="37" fontId="0" fillId="0" borderId="0" xfId="0" applyNumberFormat="1" applyFill="1"/>
    <xf numFmtId="0" fontId="0" fillId="0" borderId="0" xfId="0" applyAlignment="1">
      <alignment horizontal="left" vertical="center" wrapText="1"/>
    </xf>
    <xf numFmtId="43" fontId="0" fillId="3" borderId="0" xfId="3" applyFont="1" applyFill="1"/>
    <xf numFmtId="0" fontId="0" fillId="8" borderId="0" xfId="0" applyFill="1"/>
    <xf numFmtId="164" fontId="0" fillId="9" borderId="0" xfId="1" applyNumberFormat="1" applyFont="1" applyFill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"/>
  <sheetViews>
    <sheetView tabSelected="1" workbookViewId="0">
      <selection activeCell="N8" sqref="N8"/>
    </sheetView>
  </sheetViews>
  <sheetFormatPr defaultRowHeight="15" x14ac:dyDescent="0.25"/>
  <cols>
    <col min="1" max="1" width="9.140625" style="45"/>
    <col min="2" max="2" width="18.5703125" style="45" customWidth="1"/>
    <col min="3" max="16384" width="9.140625" style="45"/>
  </cols>
  <sheetData>
    <row r="4" spans="2:4" x14ac:dyDescent="0.25">
      <c r="B4" s="46">
        <v>25800011</v>
      </c>
      <c r="D4" s="45" t="str">
        <f>convertwd</f>
        <v xml:space="preserve"> Twenty Five Million Eight Hundred Thousand Eleven Only.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workbookViewId="0">
      <selection activeCell="B27" sqref="B27"/>
    </sheetView>
  </sheetViews>
  <sheetFormatPr defaultRowHeight="15" x14ac:dyDescent="0.25"/>
  <cols>
    <col min="1" max="1" width="12" bestFit="1" customWidth="1"/>
    <col min="2" max="2" width="10.5703125" bestFit="1" customWidth="1"/>
  </cols>
  <sheetData>
    <row r="1" spans="1:13" x14ac:dyDescent="0.25">
      <c r="A1" s="2" t="s">
        <v>0</v>
      </c>
      <c r="B1" s="3">
        <f>B27</f>
        <v>25800011</v>
      </c>
      <c r="C1" s="2" t="str">
        <f>A1&amp;B1</f>
        <v>sgsdgfsd  25800011</v>
      </c>
      <c r="D1" s="2"/>
      <c r="E1" s="2"/>
      <c r="F1" s="2"/>
    </row>
    <row r="2" spans="1:13" x14ac:dyDescent="0.25">
      <c r="A2" s="2">
        <v>1</v>
      </c>
      <c r="B2" s="3">
        <f>QUOTIENT($B$1,A2)*A2</f>
        <v>25800011</v>
      </c>
      <c r="C2" s="4">
        <f>+B1-B2</f>
        <v>0</v>
      </c>
      <c r="D2" s="5">
        <f>ROUND(C2*100,0)</f>
        <v>0</v>
      </c>
      <c r="E2" s="2" t="str">
        <f>IF(AND(C3=0,D2=0),"",D2-D3*10)</f>
        <v/>
      </c>
      <c r="F2" s="2"/>
      <c r="H2" s="6" t="str">
        <f>IF(OR(E2="",E2=0,E3=1),"",VLOOKUP(E2,$K$4:$M$12,2,0))</f>
        <v/>
      </c>
    </row>
    <row r="3" spans="1:13" x14ac:dyDescent="0.25">
      <c r="A3" s="2">
        <v>1</v>
      </c>
      <c r="B3" s="7">
        <f>QUOTIENT($B$1,A3)*A3</f>
        <v>25800011</v>
      </c>
      <c r="C3" s="4">
        <f>+B1-B3</f>
        <v>0</v>
      </c>
      <c r="D3" s="5">
        <f>ROUNDDOWN(C3*10,0)</f>
        <v>0</v>
      </c>
      <c r="E3" s="2" t="str">
        <f>IF(AND(C3=0,D2=0),"",D3)</f>
        <v/>
      </c>
      <c r="F3" s="6" t="str">
        <f>IF(E3=1,E3*10+E2,"")</f>
        <v/>
      </c>
      <c r="G3" s="8"/>
      <c r="H3" s="6" t="str">
        <f>IF(OR(E3="",E3=0),"",IF(E3=1,VLOOKUP(F3,$K$14:$L$23,2,0),VLOOKUP(E3,$K$5:$M$12,3)))</f>
        <v/>
      </c>
      <c r="I3" s="1" t="s">
        <v>2</v>
      </c>
      <c r="J3" s="1"/>
      <c r="K3">
        <v>0</v>
      </c>
      <c r="L3" s="9"/>
    </row>
    <row r="4" spans="1:13" x14ac:dyDescent="0.25">
      <c r="A4" s="6">
        <v>10</v>
      </c>
      <c r="B4" s="10">
        <f t="shared" ref="B4:B19" si="0">QUOTIENT($B$1,A4)*A4</f>
        <v>25800010</v>
      </c>
      <c r="C4" s="11">
        <f>+B3-B4</f>
        <v>1</v>
      </c>
      <c r="D4" s="12">
        <f t="shared" ref="D4:D19" si="1">C4/A3</f>
        <v>1</v>
      </c>
      <c r="E4" s="13">
        <f t="shared" ref="E4:E19" si="2">IF(B3=0,"",D4)</f>
        <v>1</v>
      </c>
      <c r="F4" s="6"/>
      <c r="G4" s="6"/>
      <c r="H4" s="6" t="str">
        <f>IF(OR(E4="",E4=0,E5=1),"",VLOOKUP(E4,$K$4:$M$12,2,0))</f>
        <v/>
      </c>
      <c r="I4" s="6"/>
      <c r="K4">
        <v>1</v>
      </c>
      <c r="L4" s="14" t="s">
        <v>3</v>
      </c>
    </row>
    <row r="5" spans="1:13" x14ac:dyDescent="0.25">
      <c r="A5" s="6">
        <v>100</v>
      </c>
      <c r="B5" s="10">
        <f t="shared" si="0"/>
        <v>25800000</v>
      </c>
      <c r="C5" s="11">
        <f t="shared" ref="C5:C19" si="3">+B4-B5</f>
        <v>10</v>
      </c>
      <c r="D5" s="12">
        <f t="shared" si="1"/>
        <v>1</v>
      </c>
      <c r="E5" s="13">
        <f t="shared" si="2"/>
        <v>1</v>
      </c>
      <c r="F5" s="6">
        <f>IF(E5=1,E5*10+E4,"")</f>
        <v>11</v>
      </c>
      <c r="G5" s="15"/>
      <c r="H5" s="6" t="str">
        <f>IF(OR(E5="",E5=0),"",IF(E5=1,VLOOKUP(F5,$K$14:$L$23,2,0),VLOOKUP(E5,$K$5:$M$12,3)))</f>
        <v xml:space="preserve"> Eleven</v>
      </c>
      <c r="I5" s="15"/>
      <c r="J5" s="8"/>
      <c r="K5">
        <v>2</v>
      </c>
      <c r="L5" s="14" t="s">
        <v>4</v>
      </c>
      <c r="M5" s="14" t="s">
        <v>5</v>
      </c>
    </row>
    <row r="6" spans="1:13" x14ac:dyDescent="0.25">
      <c r="A6" s="6">
        <v>1000</v>
      </c>
      <c r="B6" s="10">
        <f t="shared" si="0"/>
        <v>25800000</v>
      </c>
      <c r="C6" s="11">
        <f t="shared" si="3"/>
        <v>0</v>
      </c>
      <c r="D6" s="12">
        <f t="shared" si="1"/>
        <v>0</v>
      </c>
      <c r="E6" s="13">
        <f t="shared" si="2"/>
        <v>0</v>
      </c>
      <c r="F6" s="13" t="str">
        <f>IF(E7="","",",")</f>
        <v>,</v>
      </c>
      <c r="G6" s="6"/>
      <c r="H6" s="6" t="str">
        <f>IF(OR(E6="",E6=0),"",VLOOKUP(E6,$K$4:$M$12,2,0))</f>
        <v/>
      </c>
      <c r="I6" s="15" t="str">
        <f>IF(H6="",""," Hundred")</f>
        <v/>
      </c>
      <c r="J6" s="14" t="str">
        <f>IF(AND(H5="",H4=""),"","&amp;")</f>
        <v>&amp;</v>
      </c>
      <c r="K6">
        <v>3</v>
      </c>
      <c r="L6" s="14" t="s">
        <v>6</v>
      </c>
      <c r="M6" s="14" t="s">
        <v>7</v>
      </c>
    </row>
    <row r="7" spans="1:13" x14ac:dyDescent="0.25">
      <c r="A7" s="16">
        <f t="shared" ref="A7:A19" si="4">+A6*10</f>
        <v>10000</v>
      </c>
      <c r="B7" s="17">
        <f t="shared" si="0"/>
        <v>25800000</v>
      </c>
      <c r="C7" s="18">
        <f t="shared" si="3"/>
        <v>0</v>
      </c>
      <c r="D7" s="19">
        <f t="shared" si="1"/>
        <v>0</v>
      </c>
      <c r="E7" s="20">
        <f t="shared" si="2"/>
        <v>0</v>
      </c>
      <c r="F7" s="16"/>
      <c r="G7" s="16"/>
      <c r="H7" s="16" t="str">
        <f>IF(OR(E7="",E7=0,E8=1),"",VLOOKUP(E7,$K$4:$M$12,2,0))</f>
        <v/>
      </c>
      <c r="I7" s="16" t="str">
        <f>IF(AND(H7="",H8="",H9=""),""," Thousand")</f>
        <v xml:space="preserve"> Thousand</v>
      </c>
      <c r="J7" s="14"/>
      <c r="K7">
        <v>4</v>
      </c>
      <c r="L7" s="14" t="s">
        <v>8</v>
      </c>
      <c r="M7" s="14" t="s">
        <v>9</v>
      </c>
    </row>
    <row r="8" spans="1:13" x14ac:dyDescent="0.25">
      <c r="A8" s="16">
        <f t="shared" si="4"/>
        <v>100000</v>
      </c>
      <c r="B8" s="17">
        <f t="shared" si="0"/>
        <v>25800000</v>
      </c>
      <c r="C8" s="18">
        <f t="shared" si="3"/>
        <v>0</v>
      </c>
      <c r="D8" s="19">
        <f t="shared" si="1"/>
        <v>0</v>
      </c>
      <c r="E8" s="20">
        <f t="shared" si="2"/>
        <v>0</v>
      </c>
      <c r="F8" s="16" t="str">
        <f>IF(E8=1,E8*10+E7,"")</f>
        <v/>
      </c>
      <c r="G8" s="21"/>
      <c r="H8" s="16" t="str">
        <f>IF(OR(E8="",E8=0),"",IF(E8=1,VLOOKUP(F8,$K$14:$L$23,2,0),VLOOKUP(E8,$K$5:$M$12,3)))</f>
        <v/>
      </c>
      <c r="I8" s="16"/>
      <c r="K8">
        <v>5</v>
      </c>
      <c r="L8" s="14" t="s">
        <v>10</v>
      </c>
      <c r="M8" s="14" t="s">
        <v>11</v>
      </c>
    </row>
    <row r="9" spans="1:13" x14ac:dyDescent="0.25">
      <c r="A9" s="16">
        <f t="shared" si="4"/>
        <v>1000000</v>
      </c>
      <c r="B9" s="17">
        <f t="shared" si="0"/>
        <v>25000000</v>
      </c>
      <c r="C9" s="18">
        <f t="shared" si="3"/>
        <v>800000</v>
      </c>
      <c r="D9" s="19">
        <f t="shared" si="1"/>
        <v>8</v>
      </c>
      <c r="E9" s="20">
        <f>IF(B8=0,"",D9)</f>
        <v>8</v>
      </c>
      <c r="F9" s="20" t="str">
        <f>IF(E10="","",",")</f>
        <v>,</v>
      </c>
      <c r="G9" s="16"/>
      <c r="H9" s="16" t="str">
        <f>IF(OR(E9="",E9=0),"",VLOOKUP(E9,$K$4:$M$12,2,0))</f>
        <v xml:space="preserve"> Eight</v>
      </c>
      <c r="I9" s="16" t="str">
        <f>IF(H9="",""," Hundred")</f>
        <v xml:space="preserve"> Hundred</v>
      </c>
      <c r="J9" s="14"/>
      <c r="K9">
        <v>6</v>
      </c>
      <c r="L9" s="14" t="s">
        <v>12</v>
      </c>
      <c r="M9" s="14" t="s">
        <v>13</v>
      </c>
    </row>
    <row r="10" spans="1:13" x14ac:dyDescent="0.25">
      <c r="A10" s="22">
        <f t="shared" si="4"/>
        <v>10000000</v>
      </c>
      <c r="B10" s="23">
        <f t="shared" si="0"/>
        <v>20000000</v>
      </c>
      <c r="C10" s="24">
        <f t="shared" si="3"/>
        <v>5000000</v>
      </c>
      <c r="D10" s="25">
        <f t="shared" si="1"/>
        <v>5</v>
      </c>
      <c r="E10" s="26">
        <f t="shared" si="2"/>
        <v>5</v>
      </c>
      <c r="F10" s="22"/>
      <c r="G10" s="22"/>
      <c r="H10" s="22" t="str">
        <f>IF(OR(E10="",E10=0,E11=1),"",VLOOKUP(E10,$K$4:$M$12,2,0))</f>
        <v xml:space="preserve"> Five</v>
      </c>
      <c r="I10" s="22" t="str">
        <f>IF(AND(H10="",H11="",H12=""),""," Million")</f>
        <v xml:space="preserve"> Million</v>
      </c>
      <c r="J10" s="14"/>
      <c r="K10">
        <v>7</v>
      </c>
      <c r="L10" s="14" t="s">
        <v>14</v>
      </c>
      <c r="M10" s="14" t="s">
        <v>15</v>
      </c>
    </row>
    <row r="11" spans="1:13" x14ac:dyDescent="0.25">
      <c r="A11" s="22">
        <f t="shared" si="4"/>
        <v>100000000</v>
      </c>
      <c r="B11" s="23">
        <f t="shared" si="0"/>
        <v>0</v>
      </c>
      <c r="C11" s="24">
        <f t="shared" si="3"/>
        <v>20000000</v>
      </c>
      <c r="D11" s="25">
        <f t="shared" si="1"/>
        <v>2</v>
      </c>
      <c r="E11" s="26">
        <f t="shared" si="2"/>
        <v>2</v>
      </c>
      <c r="F11" s="22" t="str">
        <f>IF(E11=1,E11*10+E10,"")</f>
        <v/>
      </c>
      <c r="G11" s="27"/>
      <c r="H11" s="22" t="str">
        <f>IF(OR(E11="",E11=0),"",IF(E11=1,VLOOKUP(F11,$K$14:$L$23,2,0),VLOOKUP(E11,$K$5:$M$12,3)))</f>
        <v xml:space="preserve"> Twenty</v>
      </c>
      <c r="I11" s="22"/>
      <c r="K11">
        <v>8</v>
      </c>
      <c r="L11" s="14" t="s">
        <v>16</v>
      </c>
      <c r="M11" s="14" t="s">
        <v>17</v>
      </c>
    </row>
    <row r="12" spans="1:13" x14ac:dyDescent="0.25">
      <c r="A12" s="22">
        <f t="shared" si="4"/>
        <v>1000000000</v>
      </c>
      <c r="B12" s="23">
        <f t="shared" si="0"/>
        <v>0</v>
      </c>
      <c r="C12" s="24">
        <f t="shared" si="3"/>
        <v>0</v>
      </c>
      <c r="D12" s="25">
        <f t="shared" si="1"/>
        <v>0</v>
      </c>
      <c r="E12" s="26" t="str">
        <f t="shared" si="2"/>
        <v/>
      </c>
      <c r="F12" s="26" t="str">
        <f>IF(E13="","",",")</f>
        <v/>
      </c>
      <c r="G12" s="22"/>
      <c r="H12" s="22" t="str">
        <f>IF(OR(E12="",E12=0),"",VLOOKUP(E12,$K$4:$M$12,2,0))</f>
        <v/>
      </c>
      <c r="I12" s="22" t="str">
        <f>IF(H12="",""," Hundred")</f>
        <v/>
      </c>
      <c r="J12" s="14"/>
      <c r="K12">
        <v>9</v>
      </c>
      <c r="L12" s="14" t="s">
        <v>18</v>
      </c>
      <c r="M12" s="14" t="s">
        <v>19</v>
      </c>
    </row>
    <row r="13" spans="1:13" x14ac:dyDescent="0.25">
      <c r="A13" s="28">
        <f t="shared" si="4"/>
        <v>10000000000</v>
      </c>
      <c r="B13" s="29">
        <f t="shared" si="0"/>
        <v>0</v>
      </c>
      <c r="C13" s="30">
        <f t="shared" si="3"/>
        <v>0</v>
      </c>
      <c r="D13" s="31">
        <f t="shared" si="1"/>
        <v>0</v>
      </c>
      <c r="E13" s="32" t="str">
        <f t="shared" si="2"/>
        <v/>
      </c>
      <c r="F13" s="28"/>
      <c r="G13" s="28"/>
      <c r="H13" s="28" t="str">
        <f>IF(OR(E13="",E13=0,E14=1),"",VLOOKUP(E13,$K$4:$M$12,2,0))</f>
        <v/>
      </c>
      <c r="I13" s="33" t="str">
        <f>IF(AND(H13="",H14="",H15=""),""," Billion")</f>
        <v/>
      </c>
      <c r="J13" s="14"/>
      <c r="K13">
        <v>0</v>
      </c>
      <c r="L13" s="9"/>
      <c r="M13" s="9" t="s">
        <v>20</v>
      </c>
    </row>
    <row r="14" spans="1:13" x14ac:dyDescent="0.25">
      <c r="A14" s="28">
        <f t="shared" si="4"/>
        <v>100000000000</v>
      </c>
      <c r="B14" s="29">
        <f t="shared" si="0"/>
        <v>0</v>
      </c>
      <c r="C14" s="30">
        <f t="shared" si="3"/>
        <v>0</v>
      </c>
      <c r="D14" s="31">
        <f t="shared" si="1"/>
        <v>0</v>
      </c>
      <c r="E14" s="32" t="str">
        <f t="shared" si="2"/>
        <v/>
      </c>
      <c r="F14" s="28" t="str">
        <f>IF(E14=1,E14*10+E13,"")</f>
        <v/>
      </c>
      <c r="G14" s="34"/>
      <c r="H14" s="28" t="str">
        <f>IF(OR(E14="",E14=0),"",IF(E14=1,VLOOKUP(F14,$K$14:$L$23,2,0),VLOOKUP(E14,$K$5:$M$12,3)))</f>
        <v/>
      </c>
      <c r="I14" s="28"/>
      <c r="K14">
        <v>10</v>
      </c>
      <c r="L14" s="14" t="s">
        <v>21</v>
      </c>
    </row>
    <row r="15" spans="1:13" x14ac:dyDescent="0.25">
      <c r="A15" s="28">
        <f t="shared" si="4"/>
        <v>1000000000000</v>
      </c>
      <c r="B15" s="29">
        <f t="shared" si="0"/>
        <v>0</v>
      </c>
      <c r="C15" s="30">
        <f t="shared" si="3"/>
        <v>0</v>
      </c>
      <c r="D15" s="31">
        <f t="shared" si="1"/>
        <v>0</v>
      </c>
      <c r="E15" s="32" t="str">
        <f t="shared" si="2"/>
        <v/>
      </c>
      <c r="F15" s="32" t="str">
        <f>IF(E16="","",",")</f>
        <v/>
      </c>
      <c r="G15" s="28"/>
      <c r="H15" s="28" t="str">
        <f>IF(OR(E15="",E15=0),"",VLOOKUP(E15,$K$4:$M$12,2,0))</f>
        <v/>
      </c>
      <c r="I15" s="33" t="str">
        <f>IF(H15="",""," Hundred")</f>
        <v/>
      </c>
      <c r="J15" s="14"/>
      <c r="K15">
        <v>11</v>
      </c>
      <c r="L15" s="14" t="s">
        <v>22</v>
      </c>
    </row>
    <row r="16" spans="1:13" x14ac:dyDescent="0.25">
      <c r="A16" s="35">
        <f t="shared" si="4"/>
        <v>10000000000000</v>
      </c>
      <c r="B16" s="36">
        <f t="shared" si="0"/>
        <v>0</v>
      </c>
      <c r="C16" s="37">
        <f t="shared" si="3"/>
        <v>0</v>
      </c>
      <c r="D16" s="38">
        <f t="shared" si="1"/>
        <v>0</v>
      </c>
      <c r="E16" s="39" t="str">
        <f t="shared" si="2"/>
        <v/>
      </c>
      <c r="F16" s="35"/>
      <c r="G16" s="35"/>
      <c r="H16" s="35" t="str">
        <f>IF(OR(E16="",E16=0,E17=1),"",VLOOKUP(E16,$K$4:$M$12,2,0))</f>
        <v/>
      </c>
      <c r="I16" s="35" t="str">
        <f>IF(AND(H16="",H17="",H18=""),""," Trillion")</f>
        <v/>
      </c>
      <c r="J16" s="14"/>
      <c r="K16">
        <v>12</v>
      </c>
      <c r="L16" s="14" t="s">
        <v>23</v>
      </c>
    </row>
    <row r="17" spans="1:13" x14ac:dyDescent="0.25">
      <c r="A17" s="35">
        <f t="shared" si="4"/>
        <v>100000000000000</v>
      </c>
      <c r="B17" s="36">
        <f t="shared" si="0"/>
        <v>0</v>
      </c>
      <c r="C17" s="37">
        <f t="shared" si="3"/>
        <v>0</v>
      </c>
      <c r="D17" s="38">
        <f t="shared" si="1"/>
        <v>0</v>
      </c>
      <c r="E17" s="39" t="str">
        <f t="shared" si="2"/>
        <v/>
      </c>
      <c r="F17" s="35" t="str">
        <f>IF(E17=1,E17*10+E16,"")</f>
        <v/>
      </c>
      <c r="G17" s="40"/>
      <c r="H17" s="35" t="str">
        <f t="shared" ref="H17:H19" si="5">IF(E17="","",G17)</f>
        <v/>
      </c>
      <c r="I17" s="35"/>
      <c r="K17">
        <v>13</v>
      </c>
      <c r="L17" s="14" t="s">
        <v>24</v>
      </c>
    </row>
    <row r="18" spans="1:13" x14ac:dyDescent="0.25">
      <c r="A18" s="35">
        <f t="shared" si="4"/>
        <v>1000000000000000</v>
      </c>
      <c r="B18" s="36">
        <f t="shared" si="0"/>
        <v>0</v>
      </c>
      <c r="C18" s="37">
        <f t="shared" si="3"/>
        <v>0</v>
      </c>
      <c r="D18" s="38">
        <f t="shared" si="1"/>
        <v>0</v>
      </c>
      <c r="E18" s="39" t="str">
        <f t="shared" si="2"/>
        <v/>
      </c>
      <c r="F18" s="39" t="str">
        <f>IF(E19="","",",")</f>
        <v/>
      </c>
      <c r="G18" s="35"/>
      <c r="H18" s="35" t="str">
        <f>IF(OR(E18="",E18=0),"",VLOOKUP(E18,$K$4:$M$12,2,0))</f>
        <v/>
      </c>
      <c r="I18" s="35" t="str">
        <f>IF(H18="",""," Hundred")</f>
        <v/>
      </c>
      <c r="J18" s="14"/>
      <c r="K18">
        <v>14</v>
      </c>
      <c r="L18" s="14" t="s">
        <v>25</v>
      </c>
    </row>
    <row r="19" spans="1:13" x14ac:dyDescent="0.25">
      <c r="A19" s="2">
        <f t="shared" si="4"/>
        <v>1E+16</v>
      </c>
      <c r="B19" s="7">
        <f t="shared" si="0"/>
        <v>0</v>
      </c>
      <c r="C19" s="4">
        <f t="shared" si="3"/>
        <v>0</v>
      </c>
      <c r="D19" s="41">
        <f t="shared" si="1"/>
        <v>0</v>
      </c>
      <c r="E19" s="42" t="str">
        <f t="shared" si="2"/>
        <v/>
      </c>
      <c r="F19" s="2"/>
      <c r="H19" t="str">
        <f t="shared" si="5"/>
        <v/>
      </c>
      <c r="K19">
        <v>15</v>
      </c>
      <c r="L19" s="14" t="s">
        <v>1</v>
      </c>
    </row>
    <row r="20" spans="1:13" x14ac:dyDescent="0.25">
      <c r="A20" s="2"/>
      <c r="B20" s="2"/>
      <c r="C20" s="2"/>
      <c r="D20" s="2"/>
      <c r="E20" s="2"/>
      <c r="F20" s="2"/>
      <c r="K20">
        <v>16</v>
      </c>
      <c r="L20" s="14" t="s">
        <v>26</v>
      </c>
    </row>
    <row r="21" spans="1:13" x14ac:dyDescent="0.25">
      <c r="A21" s="2"/>
      <c r="B21" s="2"/>
      <c r="C21" s="2"/>
      <c r="D21" s="2"/>
      <c r="E21" s="2"/>
      <c r="F21" s="2"/>
      <c r="K21">
        <v>17</v>
      </c>
      <c r="L21" s="14" t="s">
        <v>27</v>
      </c>
    </row>
    <row r="22" spans="1:13" x14ac:dyDescent="0.25">
      <c r="A22" s="2"/>
      <c r="B22" s="2"/>
      <c r="C22" s="2"/>
      <c r="D22" s="2"/>
      <c r="E22" s="2"/>
      <c r="F22" s="2"/>
      <c r="K22">
        <v>18</v>
      </c>
      <c r="L22" s="14" t="s">
        <v>28</v>
      </c>
    </row>
    <row r="23" spans="1:13" x14ac:dyDescent="0.25">
      <c r="A23" s="2"/>
      <c r="B23" s="42" t="str">
        <f>E17&amp;E16&amp;F15&amp;E15&amp;E14&amp;E13&amp;F12&amp;E12&amp;E11&amp;E10&amp;F9&amp;E9&amp;E8&amp;E7&amp;F6&amp;E6&amp;E5&amp;E4&amp;F3&amp;E3</f>
        <v>25,800,011</v>
      </c>
      <c r="C23" s="2"/>
      <c r="D23" s="2"/>
      <c r="E23" s="2"/>
      <c r="F23" s="2"/>
      <c r="K23">
        <v>19</v>
      </c>
      <c r="L23" s="14" t="s">
        <v>29</v>
      </c>
    </row>
    <row r="25" spans="1:13" ht="15" customHeight="1" x14ac:dyDescent="0.25">
      <c r="F25" s="43" t="str">
        <f>H18&amp;I18&amp;H17&amp;H16&amp;I16&amp;H15&amp;I15&amp;H14&amp;H13&amp;I13&amp;H12&amp;I12&amp;H11&amp;H10&amp;I10&amp;H9&amp;I9&amp;H8&amp;H7&amp;I7&amp;H6&amp;I6&amp;H5&amp;H4&amp;I3</f>
        <v xml:space="preserve"> Twenty Five Million Eight Hundred Thousand Eleven Only.</v>
      </c>
      <c r="G25" s="43"/>
      <c r="H25" s="43"/>
      <c r="I25" s="43"/>
      <c r="J25" s="43"/>
      <c r="K25" s="43"/>
      <c r="L25" s="43"/>
      <c r="M25" s="43"/>
    </row>
    <row r="26" spans="1:13" x14ac:dyDescent="0.25">
      <c r="F26" s="43"/>
      <c r="G26" s="43"/>
      <c r="H26" s="43"/>
      <c r="I26" s="43"/>
      <c r="J26" s="43"/>
      <c r="K26" s="43"/>
      <c r="L26" s="43"/>
      <c r="M26" s="43"/>
    </row>
    <row r="27" spans="1:13" x14ac:dyDescent="0.25">
      <c r="B27" s="44">
        <f>Number</f>
        <v>25800011</v>
      </c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F28" s="43"/>
      <c r="G28" s="43"/>
      <c r="H28" s="43"/>
      <c r="I28" s="43"/>
      <c r="J28" s="43"/>
      <c r="K28" s="43"/>
      <c r="L28" s="43"/>
      <c r="M28" s="43"/>
    </row>
  </sheetData>
  <mergeCells count="1">
    <mergeCell ref="F25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</vt:lpstr>
      <vt:lpstr>Convert Word</vt:lpstr>
      <vt:lpstr>convertwd</vt:lpstr>
      <vt:lpstr>Number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2024-02-17T14:19:48Z</dcterms:created>
  <dcterms:modified xsi:type="dcterms:W3CDTF">2024-02-17T14:26:29Z</dcterms:modified>
</cp:coreProperties>
</file>